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ertsonalak$\ingurumen teknikaria\Documents\GURE 3 HERRIAK\3 UDALERRIAK BILKETA DATUAK\GARBITANIAK KUDEATUTAKO DATUAK\Garbitaniak kudeatutakoa 2024\datuak webgunerako\"/>
    </mc:Choice>
  </mc:AlternateContent>
  <xr:revisionPtr revIDLastSave="0" documentId="13_ncr:1_{A3D340FE-A2DD-4443-9CE3-F840EDC2440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ntzi arinak" sheetId="1" r:id="rId1"/>
    <sheet name="Papera-kartoia" sheetId="4" r:id="rId2"/>
    <sheet name="Errefusa" sheetId="5" r:id="rId3"/>
    <sheet name="Organiko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F8" i="6"/>
  <c r="E15" i="6"/>
  <c r="E8" i="6"/>
  <c r="F18" i="5"/>
  <c r="E18" i="5"/>
</calcChain>
</file>

<file path=xl/sharedStrings.xml><?xml version="1.0" encoding="utf-8"?>
<sst xmlns="http://schemas.openxmlformats.org/spreadsheetml/2006/main" count="59" uniqueCount="47">
  <si>
    <t>Ontzi arinak</t>
  </si>
  <si>
    <t xml:space="preserve">DATA </t>
  </si>
  <si>
    <t xml:space="preserve">HERNANI </t>
  </si>
  <si>
    <t>USURBIL</t>
  </si>
  <si>
    <t>Frakzioa</t>
  </si>
  <si>
    <t>Papera-kartoia</t>
  </si>
  <si>
    <t xml:space="preserve">*Plastikozko zabor-poltsak eta poligonotako ontzi industrialak material ez solizitatu moduan hartzen dira. </t>
  </si>
  <si>
    <t xml:space="preserve">USURBIL  </t>
  </si>
  <si>
    <t xml:space="preserve">HERNANI  </t>
  </si>
  <si>
    <t>USURBIL POLIGONOAK</t>
  </si>
  <si>
    <t>Errefusa</t>
  </si>
  <si>
    <t>HERNANI POLIGONOAK</t>
  </si>
  <si>
    <t>ASTIGARRAGA</t>
  </si>
  <si>
    <t>ASTIGARRAGA POLIGONOAK</t>
  </si>
  <si>
    <t>HERNANI (kaleko poltsak eta papelerak)</t>
  </si>
  <si>
    <t>Materia organikoa</t>
  </si>
  <si>
    <t>Kimaketak eta lorezaintzakoak</t>
  </si>
  <si>
    <t>Zelulosak</t>
  </si>
  <si>
    <t>Textilak</t>
  </si>
  <si>
    <t>Egurra ez ontzia</t>
  </si>
  <si>
    <t>Egurra ontzi komertzial/industriala</t>
  </si>
  <si>
    <t>Beira ontziak</t>
  </si>
  <si>
    <t>Zabor poltsa filma</t>
  </si>
  <si>
    <t>Altzairua ez ontzia</t>
  </si>
  <si>
    <t>Pardelak</t>
  </si>
  <si>
    <t>Bestelakoak (paperak, likidoak, TEEH…)</t>
  </si>
  <si>
    <t>Papera domestikoa</t>
  </si>
  <si>
    <t>Papera komertziala/industriala</t>
  </si>
  <si>
    <t>Plastiko ez ontziak (Zabor poltsa filma izan ezik)</t>
  </si>
  <si>
    <t>Janari hondarrak</t>
  </si>
  <si>
    <t>Inausketa eta lorazaintza</t>
  </si>
  <si>
    <t>Poltsa konpostagarriak</t>
  </si>
  <si>
    <t>Material konpostagarriak</t>
  </si>
  <si>
    <t>Zelulosa xurgagarria</t>
  </si>
  <si>
    <t>Papera kartoia</t>
  </si>
  <si>
    <t>Plastikoak</t>
  </si>
  <si>
    <t>Metalak</t>
  </si>
  <si>
    <t>Brick-ak</t>
  </si>
  <si>
    <t>Gainerakoa</t>
  </si>
  <si>
    <t>Guztira</t>
  </si>
  <si>
    <t>Bihondakina</t>
  </si>
  <si>
    <t>BIOHONDAKINA</t>
  </si>
  <si>
    <t>Aluminioa ez ontzia+ontziak</t>
  </si>
  <si>
    <t>MATERIAL EZ EGOKIA</t>
  </si>
  <si>
    <t>Edarietarako kartoia</t>
  </si>
  <si>
    <t>Material ez eskatuak</t>
  </si>
  <si>
    <t xml:space="preserve">ASTIGARRAGA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</si>
</sst>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olio Bk BT"/>
      <family val="2"/>
    </font>
    <font>
      <i/>
      <sz val="10"/>
      <color theme="1"/>
      <name val="Arial"/>
      <family val="2"/>
    </font>
    <font>
      <b/>
      <sz val="11"/>
      <color theme="1"/>
      <name val="Folio Bk BT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Folio Bk BT"/>
      <family val="2"/>
    </font>
    <font>
      <b/>
      <sz val="10"/>
      <color theme="1"/>
      <name val="Folio Bk BT"/>
    </font>
    <font>
      <sz val="6.95"/>
      <color indexed="57"/>
      <name val="Verdana"/>
      <family val="2"/>
    </font>
    <font>
      <b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4" fontId="0" fillId="0" borderId="0" xfId="0" applyNumberFormat="1"/>
    <xf numFmtId="10" fontId="0" fillId="0" borderId="0" xfId="0" applyNumberFormat="1"/>
    <xf numFmtId="14" fontId="0" fillId="0" borderId="1" xfId="0" applyNumberFormat="1" applyBorder="1"/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vertical="top" wrapText="1"/>
    </xf>
    <xf numFmtId="10" fontId="0" fillId="3" borderId="1" xfId="0" applyNumberFormat="1" applyFill="1" applyBorder="1" applyAlignment="1">
      <alignment horizontal="center"/>
    </xf>
    <xf numFmtId="10" fontId="7" fillId="0" borderId="1" xfId="2" applyNumberFormat="1" applyFont="1" applyFill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10" fontId="7" fillId="0" borderId="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10" fontId="0" fillId="0" borderId="9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0" fontId="9" fillId="4" borderId="13" xfId="0" applyFont="1" applyFill="1" applyBorder="1" applyAlignment="1">
      <alignment horizontal="right"/>
    </xf>
    <xf numFmtId="10" fontId="11" fillId="4" borderId="14" xfId="0" applyNumberFormat="1" applyFont="1" applyFill="1" applyBorder="1" applyAlignment="1">
      <alignment horizontal="center"/>
    </xf>
    <xf numFmtId="0" fontId="9" fillId="5" borderId="13" xfId="0" applyFont="1" applyFill="1" applyBorder="1" applyAlignment="1">
      <alignment horizontal="right"/>
    </xf>
    <xf numFmtId="10" fontId="11" fillId="5" borderId="14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0" fontId="0" fillId="0" borderId="0" xfId="2" applyNumberFormat="1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0" xfId="2" applyNumberFormat="1" applyFont="1"/>
    <xf numFmtId="0" fontId="4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/>
    </xf>
    <xf numFmtId="164" fontId="3" fillId="0" borderId="0" xfId="2" applyNumberFormat="1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0" fontId="12" fillId="0" borderId="4" xfId="0" applyNumberFormat="1" applyFont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</cellXfs>
  <cellStyles count="3">
    <cellStyle name="Ehunekoa" xfId="2" builtinId="5"/>
    <cellStyle name="Moneta" xfId="1" builtinId="4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u-ES"/>
              <a:t>Usurbilgo poligonoetako errefusa</a:t>
            </a:r>
          </a:p>
        </c:rich>
      </c:tx>
      <c:layout>
        <c:manualLayout>
          <c:xMode val="edge"/>
          <c:yMode val="edge"/>
          <c:x val="0.54826233961912285"/>
          <c:y val="0.911422528740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u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19101607605458E-2"/>
          <c:y val="0.11452065037356561"/>
          <c:w val="0.82276179678478911"/>
          <c:h val="0.770958699252868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17-4374-B946-48CD61BC4A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17-4374-B946-48CD61BC4A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17-4374-B946-48CD61BC4A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E17-4374-B946-48CD61BC4A9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E17-4374-B946-48CD61BC4A98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E17-4374-B946-48CD61BC4A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E17-4374-B946-48CD61BC4A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E17-4374-B946-48CD61BC4A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E17-4374-B946-48CD61BC4A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E17-4374-B946-48CD61BC4A9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E17-4374-B946-48CD61BC4A9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E17-4374-B946-48CD61BC4A9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E17-4374-B946-48CD61BC4A9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E17-4374-B946-48CD61BC4A98}"/>
              </c:ext>
            </c:extLst>
          </c:dPt>
          <c:dPt>
            <c:idx val="14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E17-4374-B946-48CD61BC4A9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E-39CB-4834-933A-7CE8E9B79ADF}"/>
              </c:ext>
            </c:extLst>
          </c:dPt>
          <c:dLbls>
            <c:dLbl>
              <c:idx val="0"/>
              <c:layout>
                <c:manualLayout>
                  <c:x val="0.12347211669049855"/>
                  <c:y val="-1.41874501018815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7-4374-B946-48CD61BC4A98}"/>
                </c:ext>
              </c:extLst>
            </c:dLbl>
            <c:dLbl>
              <c:idx val="1"/>
              <c:layout>
                <c:manualLayout>
                  <c:x val="0.32985415183405825"/>
                  <c:y val="8.5101985796165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7-4374-B946-48CD61BC4A98}"/>
                </c:ext>
              </c:extLst>
            </c:dLbl>
            <c:dLbl>
              <c:idx val="2"/>
              <c:layout>
                <c:manualLayout>
                  <c:x val="5.9361594562739692E-2"/>
                  <c:y val="0.132416200950894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7-4374-B946-48CD61BC4A98}"/>
                </c:ext>
              </c:extLst>
            </c:dLbl>
            <c:dLbl>
              <c:idx val="6"/>
              <c:layout>
                <c:manualLayout>
                  <c:x val="-5.6918873798083656E-2"/>
                  <c:y val="-0.11879621827673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17-4374-B946-48CD61BC4A98}"/>
                </c:ext>
              </c:extLst>
            </c:dLbl>
            <c:dLbl>
              <c:idx val="7"/>
              <c:layout>
                <c:manualLayout>
                  <c:x val="-3.0831056640628646E-2"/>
                  <c:y val="0.147307310663148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17-4374-B946-48CD61BC4A98}"/>
                </c:ext>
              </c:extLst>
            </c:dLbl>
            <c:dLbl>
              <c:idx val="9"/>
              <c:layout>
                <c:manualLayout>
                  <c:x val="-4.27545574747372E-2"/>
                  <c:y val="7.07328171732938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17-4374-B946-48CD61BC4A98}"/>
                </c:ext>
              </c:extLst>
            </c:dLbl>
            <c:dLbl>
              <c:idx val="11"/>
              <c:layout>
                <c:manualLayout>
                  <c:x val="-0.18758263881825743"/>
                  <c:y val="-8.51247006112891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17-4374-B946-48CD61BC4A98}"/>
                </c:ext>
              </c:extLst>
            </c:dLbl>
            <c:dLbl>
              <c:idx val="12"/>
              <c:layout>
                <c:manualLayout>
                  <c:x val="-0.13059550803802733"/>
                  <c:y val="5.20206503735656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17-4374-B946-48CD61BC4A98}"/>
                </c:ext>
              </c:extLst>
            </c:dLbl>
            <c:dLbl>
              <c:idx val="13"/>
              <c:layout>
                <c:manualLayout>
                  <c:x val="-3.7991420520153404E-2"/>
                  <c:y val="-9.45830006792106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17-4374-B946-48CD61BC4A98}"/>
                </c:ext>
              </c:extLst>
            </c:dLbl>
            <c:dLbl>
              <c:idx val="14"/>
              <c:layout>
                <c:manualLayout>
                  <c:x val="0.26593994364107382"/>
                  <c:y val="-4.72915003396051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17-4374-B946-48CD61BC4A98}"/>
                </c:ext>
              </c:extLst>
            </c:dLbl>
            <c:dLbl>
              <c:idx val="15"/>
              <c:layout>
                <c:manualLayout>
                  <c:x val="-3.2055261063879431E-2"/>
                  <c:y val="-4.7293362209697189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797223036561508"/>
                      <c:h val="0.131576125165334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39CB-4834-933A-7CE8E9B79A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u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Errefusa!$C$5:$C$20</c:f>
              <c:strCache>
                <c:ptCount val="16"/>
                <c:pt idx="0">
                  <c:v>Ontzi arinak</c:v>
                </c:pt>
                <c:pt idx="1">
                  <c:v>Materia organikoa</c:v>
                </c:pt>
                <c:pt idx="2">
                  <c:v>Kimaketak eta lorezaintzakoak</c:v>
                </c:pt>
                <c:pt idx="3">
                  <c:v>Zelulosak</c:v>
                </c:pt>
                <c:pt idx="4">
                  <c:v>Textilak</c:v>
                </c:pt>
                <c:pt idx="5">
                  <c:v>Pardelak</c:v>
                </c:pt>
                <c:pt idx="6">
                  <c:v>Egurra ez ontzia</c:v>
                </c:pt>
                <c:pt idx="7">
                  <c:v>Egurra ontzi komertzial/industriala</c:v>
                </c:pt>
                <c:pt idx="8">
                  <c:v>Beira ontziak</c:v>
                </c:pt>
                <c:pt idx="9">
                  <c:v>Plastiko ez ontziak (Zabor poltsa filma izan ezik)</c:v>
                </c:pt>
                <c:pt idx="10">
                  <c:v>Zabor poltsa filma</c:v>
                </c:pt>
                <c:pt idx="11">
                  <c:v>Altzairua ez ontzia</c:v>
                </c:pt>
                <c:pt idx="12">
                  <c:v>Aluminioa ez ontzia+ontziak</c:v>
                </c:pt>
                <c:pt idx="13">
                  <c:v>Bestelakoak (paperak, likidoak, TEEH…)</c:v>
                </c:pt>
                <c:pt idx="14">
                  <c:v>Papera domestikoa</c:v>
                </c:pt>
                <c:pt idx="15">
                  <c:v>Papera komertziala/industriala</c:v>
                </c:pt>
              </c:strCache>
            </c:strRef>
          </c:cat>
          <c:val>
            <c:numRef>
              <c:f>Errefusa!$D$5:$D$20</c:f>
              <c:numCache>
                <c:formatCode>0.00%</c:formatCode>
                <c:ptCount val="16"/>
                <c:pt idx="0">
                  <c:v>7.1000000000000004E-3</c:v>
                </c:pt>
                <c:pt idx="1">
                  <c:v>0</c:v>
                </c:pt>
                <c:pt idx="2">
                  <c:v>0.26369999999999999</c:v>
                </c:pt>
                <c:pt idx="3">
                  <c:v>0</c:v>
                </c:pt>
                <c:pt idx="4">
                  <c:v>0.183</c:v>
                </c:pt>
                <c:pt idx="5">
                  <c:v>0.2732</c:v>
                </c:pt>
                <c:pt idx="6">
                  <c:v>0</c:v>
                </c:pt>
                <c:pt idx="7">
                  <c:v>4.7000000000000002E-3</c:v>
                </c:pt>
                <c:pt idx="8">
                  <c:v>0</c:v>
                </c:pt>
                <c:pt idx="9">
                  <c:v>0.1598</c:v>
                </c:pt>
                <c:pt idx="10">
                  <c:v>3.7000000000000002E-3</c:v>
                </c:pt>
                <c:pt idx="11">
                  <c:v>0</c:v>
                </c:pt>
                <c:pt idx="12">
                  <c:v>0</c:v>
                </c:pt>
                <c:pt idx="13">
                  <c:v>9.8699999999999996E-2</c:v>
                </c:pt>
                <c:pt idx="14">
                  <c:v>6.1999999999999998E-3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E17-4374-B946-48CD61BC4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Hernaniko errefusa (kaleko poltsak eta papelerak)</a:t>
            </a:r>
          </a:p>
        </c:rich>
      </c:tx>
      <c:layout>
        <c:manualLayout>
          <c:xMode val="edge"/>
          <c:yMode val="edge"/>
          <c:x val="0.42811227500428956"/>
          <c:y val="0.92133125977681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u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9121504162345"/>
          <c:y val="0.12035737993010409"/>
          <c:w val="0.83855730763371361"/>
          <c:h val="0.82196415836468384"/>
        </c:manualLayout>
      </c:layout>
      <c:pie3DChart>
        <c:varyColors val="1"/>
        <c:ser>
          <c:idx val="0"/>
          <c:order val="0"/>
          <c:tx>
            <c:strRef>
              <c:f>Errefusa!$E$4</c:f>
              <c:strCache>
                <c:ptCount val="1"/>
                <c:pt idx="0">
                  <c:v>HERNANI (kaleko poltsak eta papelerak)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D7-4DD6-86AB-D1F06FE96F2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D7-4DD6-86AB-D1F06FE96F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D7-4DD6-86AB-D1F06FE96F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DD7-4DD6-86AB-D1F06FE96F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DD7-4DD6-86AB-D1F06FE96F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DD7-4DD6-86AB-D1F06FE96F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DD7-4DD6-86AB-D1F06FE96F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DD7-4DD6-86AB-D1F06FE96F2B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DD7-4DD6-86AB-D1F06FE96F2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DD7-4DD6-86AB-D1F06FE96F2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DD7-4DD6-86AB-D1F06FE96F2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DD7-4DD6-86AB-D1F06FE96F2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DD7-4DD6-86AB-D1F06FE96F2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DD7-4DD6-86AB-D1F06FE96F2B}"/>
              </c:ext>
            </c:extLst>
          </c:dPt>
          <c:dPt>
            <c:idx val="14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DD7-4DD6-86AB-D1F06FE96F2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ED3A-4666-86B3-F3688117160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ED3A-4666-86B3-F3688117160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BDD7-4DD6-86AB-D1F06FE96F2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0-BDD7-4DD6-86AB-D1F06FE96F2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ED3A-4666-86B3-F3688117160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DD7-4DD6-86AB-D1F06FE96F2B}"/>
              </c:ext>
            </c:extLst>
          </c:dPt>
          <c:dLbls>
            <c:dLbl>
              <c:idx val="0"/>
              <c:layout>
                <c:manualLayout>
                  <c:x val="0.10213851510705041"/>
                  <c:y val="-1.55038759689922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7-4DD6-86AB-D1F06FE96F2B}"/>
                </c:ext>
              </c:extLst>
            </c:dLbl>
            <c:dLbl>
              <c:idx val="3"/>
              <c:layout>
                <c:manualLayout>
                  <c:x val="1.877124736788284E-2"/>
                  <c:y val="0.14106458111519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D7-4DD6-86AB-D1F06FE96F2B}"/>
                </c:ext>
              </c:extLst>
            </c:dLbl>
            <c:dLbl>
              <c:idx val="4"/>
              <c:layout>
                <c:manualLayout>
                  <c:x val="-1.7481796914292668E-3"/>
                  <c:y val="0.109190585861860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7-4DD6-86AB-D1F06FE96F2B}"/>
                </c:ext>
              </c:extLst>
            </c:dLbl>
            <c:dLbl>
              <c:idx val="5"/>
              <c:layout>
                <c:manualLayout>
                  <c:x val="-1.325188813319504E-2"/>
                  <c:y val="0.10366128783347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D7-4DD6-86AB-D1F06FE96F2B}"/>
                </c:ext>
              </c:extLst>
            </c:dLbl>
            <c:dLbl>
              <c:idx val="6"/>
              <c:layout>
                <c:manualLayout>
                  <c:x val="0"/>
                  <c:y val="0.200466428339982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D7-4DD6-86AB-D1F06FE96F2B}"/>
                </c:ext>
              </c:extLst>
            </c:dLbl>
            <c:dLbl>
              <c:idx val="7"/>
              <c:layout>
                <c:manualLayout>
                  <c:x val="0"/>
                  <c:y val="0.1374114745699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D7-4DD6-86AB-D1F06FE96F2B}"/>
                </c:ext>
              </c:extLst>
            </c:dLbl>
            <c:dLbl>
              <c:idx val="8"/>
              <c:layout>
                <c:manualLayout>
                  <c:x val="-3.8079416254894818E-2"/>
                  <c:y val="6.97915284040238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D7-4DD6-86AB-D1F06FE96F2B}"/>
                </c:ext>
              </c:extLst>
            </c:dLbl>
            <c:dLbl>
              <c:idx val="9"/>
              <c:layout>
                <c:manualLayout>
                  <c:x val="0"/>
                  <c:y val="1.9285820992274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D7-4DD6-86AB-D1F06FE96F2B}"/>
                </c:ext>
              </c:extLst>
            </c:dLbl>
            <c:dLbl>
              <c:idx val="10"/>
              <c:layout>
                <c:manualLayout>
                  <c:x val="2.3190804233091319E-2"/>
                  <c:y val="-1.44643657442058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D7-4DD6-86AB-D1F06FE96F2B}"/>
                </c:ext>
              </c:extLst>
            </c:dLbl>
            <c:dLbl>
              <c:idx val="11"/>
              <c:layout>
                <c:manualLayout>
                  <c:x val="-7.4541870749222097E-2"/>
                  <c:y val="-4.5803824856651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D7-4DD6-86AB-D1F06FE96F2B}"/>
                </c:ext>
              </c:extLst>
            </c:dLbl>
            <c:dLbl>
              <c:idx val="12"/>
              <c:layout>
                <c:manualLayout>
                  <c:x val="-4.0583907407909806E-2"/>
                  <c:y val="-0.12897392788583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90670149026352"/>
                      <c:h val="9.69446589949847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BDD7-4DD6-86AB-D1F06FE96F2B}"/>
                </c:ext>
              </c:extLst>
            </c:dLbl>
            <c:dLbl>
              <c:idx val="13"/>
              <c:layout>
                <c:manualLayout>
                  <c:x val="3.8099178382935743E-2"/>
                  <c:y val="-5.5446735352789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D7-4DD6-86AB-D1F06FE96F2B}"/>
                </c:ext>
              </c:extLst>
            </c:dLbl>
            <c:dLbl>
              <c:idx val="14"/>
              <c:layout>
                <c:manualLayout>
                  <c:x val="-1.325188813319504E-2"/>
                  <c:y val="-7.23218287210292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D7-4DD6-86AB-D1F06FE96F2B}"/>
                </c:ext>
              </c:extLst>
            </c:dLbl>
            <c:dLbl>
              <c:idx val="15"/>
              <c:layout>
                <c:manualLayout>
                  <c:x val="9.4419702949014667E-2"/>
                  <c:y val="-5.30360077287547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3A-4666-86B3-F36881171601}"/>
                </c:ext>
              </c:extLst>
            </c:dLbl>
            <c:dLbl>
              <c:idx val="17"/>
              <c:layout>
                <c:manualLayout>
                  <c:x val="1.872539443629256E-2"/>
                  <c:y val="-0.134366925064599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D7-4DD6-86AB-D1F06FE96F2B}"/>
                </c:ext>
              </c:extLst>
            </c:dLbl>
            <c:dLbl>
              <c:idx val="18"/>
              <c:layout>
                <c:manualLayout>
                  <c:x val="6.2985417649347758E-2"/>
                  <c:y val="-5.42635658914728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D7-4DD6-86AB-D1F06FE96F2B}"/>
                </c:ext>
              </c:extLst>
            </c:dLbl>
            <c:dLbl>
              <c:idx val="20"/>
              <c:layout>
                <c:manualLayout>
                  <c:x val="9.3626972181462945E-2"/>
                  <c:y val="-2.84237726098191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D7-4DD6-86AB-D1F06FE96F2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u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Errefusa!$C$5:$C$20</c:f>
              <c:strCache>
                <c:ptCount val="16"/>
                <c:pt idx="0">
                  <c:v>Ontzi arinak</c:v>
                </c:pt>
                <c:pt idx="1">
                  <c:v>Materia organikoa</c:v>
                </c:pt>
                <c:pt idx="2">
                  <c:v>Kimaketak eta lorezaintzakoak</c:v>
                </c:pt>
                <c:pt idx="3">
                  <c:v>Zelulosak</c:v>
                </c:pt>
                <c:pt idx="4">
                  <c:v>Textilak</c:v>
                </c:pt>
                <c:pt idx="5">
                  <c:v>Pardelak</c:v>
                </c:pt>
                <c:pt idx="6">
                  <c:v>Egurra ez ontzia</c:v>
                </c:pt>
                <c:pt idx="7">
                  <c:v>Egurra ontzi komertzial/industriala</c:v>
                </c:pt>
                <c:pt idx="8">
                  <c:v>Beira ontziak</c:v>
                </c:pt>
                <c:pt idx="9">
                  <c:v>Plastiko ez ontziak (Zabor poltsa filma izan ezik)</c:v>
                </c:pt>
                <c:pt idx="10">
                  <c:v>Zabor poltsa filma</c:v>
                </c:pt>
                <c:pt idx="11">
                  <c:v>Altzairua ez ontzia</c:v>
                </c:pt>
                <c:pt idx="12">
                  <c:v>Aluminioa ez ontzia+ontziak</c:v>
                </c:pt>
                <c:pt idx="13">
                  <c:v>Bestelakoak (paperak, likidoak, TEEH…)</c:v>
                </c:pt>
                <c:pt idx="14">
                  <c:v>Papera domestikoa</c:v>
                </c:pt>
                <c:pt idx="15">
                  <c:v>Papera komertziala/industriala</c:v>
                </c:pt>
              </c:strCache>
            </c:strRef>
          </c:cat>
          <c:val>
            <c:numRef>
              <c:f>Errefusa!$E$5:$E$20</c:f>
              <c:numCache>
                <c:formatCode>0.00%</c:formatCode>
                <c:ptCount val="16"/>
                <c:pt idx="0">
                  <c:v>7.8100000000000003E-2</c:v>
                </c:pt>
                <c:pt idx="1">
                  <c:v>0.36809999999999998</c:v>
                </c:pt>
                <c:pt idx="2">
                  <c:v>0.23019999999999999</c:v>
                </c:pt>
                <c:pt idx="3">
                  <c:v>2.2000000000000001E-3</c:v>
                </c:pt>
                <c:pt idx="4">
                  <c:v>4.4600000000000001E-2</c:v>
                </c:pt>
                <c:pt idx="5">
                  <c:v>3.1199999999999999E-2</c:v>
                </c:pt>
                <c:pt idx="6">
                  <c:v>2.98E-2</c:v>
                </c:pt>
                <c:pt idx="7">
                  <c:v>0</c:v>
                </c:pt>
                <c:pt idx="8">
                  <c:v>1.24E-2</c:v>
                </c:pt>
                <c:pt idx="9">
                  <c:v>2.8799999999999999E-2</c:v>
                </c:pt>
                <c:pt idx="10">
                  <c:v>2.9100000000000001E-2</c:v>
                </c:pt>
                <c:pt idx="11">
                  <c:v>9.1000000000000004E-3</c:v>
                </c:pt>
                <c:pt idx="12">
                  <c:v>2.0000000000000001E-4</c:v>
                </c:pt>
                <c:pt idx="13">
                  <c:v>0.11989999999999999</c:v>
                </c:pt>
                <c:pt idx="14">
                  <c:v>1.55E-2</c:v>
                </c:pt>
                <c:pt idx="15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DD7-4DD6-86AB-D1F06FE96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Hernaniko poligonoetako errefusa</a:t>
            </a:r>
          </a:p>
        </c:rich>
      </c:tx>
      <c:layout>
        <c:manualLayout>
          <c:xMode val="edge"/>
          <c:yMode val="edge"/>
          <c:x val="0.49130684031898192"/>
          <c:y val="0.90366712167905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u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9121504162345"/>
          <c:y val="0.12035737993010409"/>
          <c:w val="0.83855730763371361"/>
          <c:h val="0.82196415836468384"/>
        </c:manualLayout>
      </c:layout>
      <c:pie3DChart>
        <c:varyColors val="1"/>
        <c:ser>
          <c:idx val="0"/>
          <c:order val="0"/>
          <c:tx>
            <c:strRef>
              <c:f>Errefusa!$F$4</c:f>
              <c:strCache>
                <c:ptCount val="1"/>
                <c:pt idx="0">
                  <c:v>HERNANI POLIGONOAK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CE-4AF9-BF02-CD805DA3202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CE-4AF9-BF02-CD805DA320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CE-4AF9-BF02-CD805DA320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ACE-4AF9-BF02-CD805DA32027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ACE-4AF9-BF02-CD805DA32027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ACE-4AF9-BF02-CD805DA32027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ACE-4AF9-BF02-CD805DA320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ACE-4AF9-BF02-CD805DA32027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ACE-4AF9-BF02-CD805DA3202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2ACE-4AF9-BF02-CD805DA3202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2ACE-4AF9-BF02-CD805DA3202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2ACE-4AF9-BF02-CD805DA3202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2ACE-4AF9-BF02-CD805DA3202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2ACE-4AF9-BF02-CD805DA32027}"/>
              </c:ext>
            </c:extLst>
          </c:dPt>
          <c:dPt>
            <c:idx val="14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2ACE-4AF9-BF02-CD805DA3202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2ACE-4AF9-BF02-CD805DA3202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2ACE-4AF9-BF02-CD805DA3202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2ACE-4AF9-BF02-CD805DA3202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2ACE-4AF9-BF02-CD805DA3202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2ACE-4AF9-BF02-CD805DA3202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2ACE-4AF9-BF02-CD805DA32027}"/>
              </c:ext>
            </c:extLst>
          </c:dPt>
          <c:dLbls>
            <c:dLbl>
              <c:idx val="1"/>
              <c:layout>
                <c:manualLayout>
                  <c:x val="7.1095804675752744E-2"/>
                  <c:y val="-8.1185552394788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CE-4AF9-BF02-CD805DA32027}"/>
                </c:ext>
              </c:extLst>
            </c:dLbl>
            <c:dLbl>
              <c:idx val="2"/>
              <c:layout>
                <c:manualLayout>
                  <c:x val="0.21151001891036431"/>
                  <c:y val="-6.0234442099358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CE-4AF9-BF02-CD805DA32027}"/>
                </c:ext>
              </c:extLst>
            </c:dLbl>
            <c:dLbl>
              <c:idx val="3"/>
              <c:layout>
                <c:manualLayout>
                  <c:x val="0.22750657496240867"/>
                  <c:y val="-3.6664443017001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CE-4AF9-BF02-CD805DA32027}"/>
                </c:ext>
              </c:extLst>
            </c:dLbl>
            <c:dLbl>
              <c:idx val="7"/>
              <c:layout>
                <c:manualLayout>
                  <c:x val="1.0664370701362912E-2"/>
                  <c:y val="0.120468884198718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CE-4AF9-BF02-CD805DA32027}"/>
                </c:ext>
              </c:extLst>
            </c:dLbl>
            <c:dLbl>
              <c:idx val="8"/>
              <c:layout>
                <c:manualLayout>
                  <c:x val="-1.5996556052044367E-2"/>
                  <c:y val="-0.144038883281075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CE-4AF9-BF02-CD805DA32027}"/>
                </c:ext>
              </c:extLst>
            </c:dLbl>
            <c:dLbl>
              <c:idx val="10"/>
              <c:layout>
                <c:manualLayout>
                  <c:x val="-9.5979336312266225E-2"/>
                  <c:y val="2.6188887869286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CE-4AF9-BF02-CD805DA32027}"/>
                </c:ext>
              </c:extLst>
            </c:dLbl>
            <c:dLbl>
              <c:idx val="11"/>
              <c:layout>
                <c:manualLayout>
                  <c:x val="-0.12086286794877966"/>
                  <c:y val="-4.4521109377787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CE-4AF9-BF02-CD805DA32027}"/>
                </c:ext>
              </c:extLst>
            </c:dLbl>
            <c:dLbl>
              <c:idx val="12"/>
              <c:layout>
                <c:manualLayout>
                  <c:x val="-0.12264019308948779"/>
                  <c:y val="-0.128948206834474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90670149026352"/>
                      <c:h val="9.69446589949847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2ACE-4AF9-BF02-CD805DA32027}"/>
                </c:ext>
              </c:extLst>
            </c:dLbl>
            <c:dLbl>
              <c:idx val="14"/>
              <c:layout>
                <c:manualLayout>
                  <c:x val="-7.6427990026434231E-2"/>
                  <c:y val="-9.16611075425028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CE-4AF9-BF02-CD805DA32027}"/>
                </c:ext>
              </c:extLst>
            </c:dLbl>
            <c:dLbl>
              <c:idx val="15"/>
              <c:layout>
                <c:manualLayout>
                  <c:x val="-3.5547902337876441E-2"/>
                  <c:y val="-5.76155533124303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CE-4AF9-BF02-CD805DA320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u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Errefusa!$C$5:$C$20</c:f>
              <c:strCache>
                <c:ptCount val="16"/>
                <c:pt idx="0">
                  <c:v>Ontzi arinak</c:v>
                </c:pt>
                <c:pt idx="1">
                  <c:v>Materia organikoa</c:v>
                </c:pt>
                <c:pt idx="2">
                  <c:v>Kimaketak eta lorezaintzakoak</c:v>
                </c:pt>
                <c:pt idx="3">
                  <c:v>Zelulosak</c:v>
                </c:pt>
                <c:pt idx="4">
                  <c:v>Textilak</c:v>
                </c:pt>
                <c:pt idx="5">
                  <c:v>Pardelak</c:v>
                </c:pt>
                <c:pt idx="6">
                  <c:v>Egurra ez ontzia</c:v>
                </c:pt>
                <c:pt idx="7">
                  <c:v>Egurra ontzi komertzial/industriala</c:v>
                </c:pt>
                <c:pt idx="8">
                  <c:v>Beira ontziak</c:v>
                </c:pt>
                <c:pt idx="9">
                  <c:v>Plastiko ez ontziak (Zabor poltsa filma izan ezik)</c:v>
                </c:pt>
                <c:pt idx="10">
                  <c:v>Zabor poltsa filma</c:v>
                </c:pt>
                <c:pt idx="11">
                  <c:v>Altzairua ez ontzia</c:v>
                </c:pt>
                <c:pt idx="12">
                  <c:v>Aluminioa ez ontzia+ontziak</c:v>
                </c:pt>
                <c:pt idx="13">
                  <c:v>Bestelakoak (paperak, likidoak, TEEH…)</c:v>
                </c:pt>
                <c:pt idx="14">
                  <c:v>Papera domestikoa</c:v>
                </c:pt>
                <c:pt idx="15">
                  <c:v>Papera komertziala/industriala</c:v>
                </c:pt>
              </c:strCache>
            </c:strRef>
          </c:cat>
          <c:val>
            <c:numRef>
              <c:f>Errefusa!$F$5:$F$20</c:f>
              <c:numCache>
                <c:formatCode>0.00%</c:formatCode>
                <c:ptCount val="16"/>
                <c:pt idx="0">
                  <c:v>1.23E-2</c:v>
                </c:pt>
                <c:pt idx="1">
                  <c:v>0</c:v>
                </c:pt>
                <c:pt idx="2">
                  <c:v>0</c:v>
                </c:pt>
                <c:pt idx="3">
                  <c:v>6.2300000000000001E-2</c:v>
                </c:pt>
                <c:pt idx="4">
                  <c:v>0.3463</c:v>
                </c:pt>
                <c:pt idx="5">
                  <c:v>0.2681</c:v>
                </c:pt>
                <c:pt idx="6">
                  <c:v>4.7000000000000002E-3</c:v>
                </c:pt>
                <c:pt idx="7">
                  <c:v>0</c:v>
                </c:pt>
                <c:pt idx="8">
                  <c:v>0</c:v>
                </c:pt>
                <c:pt idx="9">
                  <c:v>0.16950000000000001</c:v>
                </c:pt>
                <c:pt idx="10">
                  <c:v>7.4000000000000003E-3</c:v>
                </c:pt>
                <c:pt idx="11">
                  <c:v>1.6400000000000001E-2</c:v>
                </c:pt>
                <c:pt idx="12">
                  <c:v>0</c:v>
                </c:pt>
                <c:pt idx="13">
                  <c:v>6.4500000000000002E-2</c:v>
                </c:pt>
                <c:pt idx="14">
                  <c:v>4.8500000000000001E-2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ACE-4AF9-BF02-CD805DA32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Astigarraga poligonoetako errefusa</a:t>
            </a:r>
          </a:p>
        </c:rich>
      </c:tx>
      <c:layout>
        <c:manualLayout>
          <c:xMode val="edge"/>
          <c:yMode val="edge"/>
          <c:x val="0.61958727196348429"/>
          <c:y val="0.91430669436603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u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9121504162345"/>
          <c:y val="0.12035737993010409"/>
          <c:w val="0.83855730763371361"/>
          <c:h val="0.82196415836468384"/>
        </c:manualLayout>
      </c:layout>
      <c:pie3DChart>
        <c:varyColors val="1"/>
        <c:ser>
          <c:idx val="0"/>
          <c:order val="0"/>
          <c:tx>
            <c:strRef>
              <c:f>Errefusa!$G$4</c:f>
              <c:strCache>
                <c:ptCount val="1"/>
                <c:pt idx="0">
                  <c:v>ASTIGARRAGA POLIGONOAK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6F-47FC-B0AA-D9E56EC9FC2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6F-47FC-B0AA-D9E56EC9FC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6F-47FC-B0AA-D9E56EC9FC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6F-47FC-B0AA-D9E56EC9FC2F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6F-47FC-B0AA-D9E56EC9FC2F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A6F-47FC-B0AA-D9E56EC9FC2F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A6F-47FC-B0AA-D9E56EC9FC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A6F-47FC-B0AA-D9E56EC9FC2F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A6F-47FC-B0AA-D9E56EC9FC2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AA6F-47FC-B0AA-D9E56EC9FC2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AA6F-47FC-B0AA-D9E56EC9FC2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AA6F-47FC-B0AA-D9E56EC9FC2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AA6F-47FC-B0AA-D9E56EC9FC2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AA6F-47FC-B0AA-D9E56EC9FC2F}"/>
              </c:ext>
            </c:extLst>
          </c:dPt>
          <c:dPt>
            <c:idx val="14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AA6F-47FC-B0AA-D9E56EC9FC2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AA6F-47FC-B0AA-D9E56EC9FC2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AA6F-47FC-B0AA-D9E56EC9FC2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AA6F-47FC-B0AA-D9E56EC9FC2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AA6F-47FC-B0AA-D9E56EC9FC2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AA6F-47FC-B0AA-D9E56EC9FC2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AA6F-47FC-B0AA-D9E56EC9FC2F}"/>
              </c:ext>
            </c:extLst>
          </c:dPt>
          <c:dLbls>
            <c:dLbl>
              <c:idx val="1"/>
              <c:layout>
                <c:manualLayout>
                  <c:x val="7.1095804675752744E-2"/>
                  <c:y val="-8.1185552394788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6F-47FC-B0AA-D9E56EC9FC2F}"/>
                </c:ext>
              </c:extLst>
            </c:dLbl>
            <c:dLbl>
              <c:idx val="2"/>
              <c:layout>
                <c:manualLayout>
                  <c:x val="0.21151001891036431"/>
                  <c:y val="-6.0234442099358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6F-47FC-B0AA-D9E56EC9FC2F}"/>
                </c:ext>
              </c:extLst>
            </c:dLbl>
            <c:dLbl>
              <c:idx val="3"/>
              <c:layout>
                <c:manualLayout>
                  <c:x val="0.22750657496240867"/>
                  <c:y val="-3.6664443017001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6F-47FC-B0AA-D9E56EC9FC2F}"/>
                </c:ext>
              </c:extLst>
            </c:dLbl>
            <c:dLbl>
              <c:idx val="5"/>
              <c:layout>
                <c:manualLayout>
                  <c:x val="7.2047943776313905E-2"/>
                  <c:y val="-2.6599103547378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6F-47FC-B0AA-D9E56EC9FC2F}"/>
                </c:ext>
              </c:extLst>
            </c:dLbl>
            <c:dLbl>
              <c:idx val="7"/>
              <c:layout>
                <c:manualLayout>
                  <c:x val="-0.1018006866347536"/>
                  <c:y val="-1.1748426097532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6F-47FC-B0AA-D9E56EC9FC2F}"/>
                </c:ext>
              </c:extLst>
            </c:dLbl>
            <c:dLbl>
              <c:idx val="8"/>
              <c:layout>
                <c:manualLayout>
                  <c:x val="-7.0471799878568706E-2"/>
                  <c:y val="-0.167978156062176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6F-47FC-B0AA-D9E56EC9FC2F}"/>
                </c:ext>
              </c:extLst>
            </c:dLbl>
            <c:dLbl>
              <c:idx val="10"/>
              <c:layout>
                <c:manualLayout>
                  <c:x val="-9.5979336312266225E-2"/>
                  <c:y val="2.6188887869286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6F-47FC-B0AA-D9E56EC9FC2F}"/>
                </c:ext>
              </c:extLst>
            </c:dLbl>
            <c:dLbl>
              <c:idx val="11"/>
              <c:layout>
                <c:manualLayout>
                  <c:x val="-0.12086286794877966"/>
                  <c:y val="-4.4521109377787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6F-47FC-B0AA-D9E56EC9FC2F}"/>
                </c:ext>
              </c:extLst>
            </c:dLbl>
            <c:dLbl>
              <c:idx val="12"/>
              <c:layout>
                <c:manualLayout>
                  <c:x val="-0.12264019308948779"/>
                  <c:y val="-0.128948206834474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90670149026352"/>
                      <c:h val="9.69446589949847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A6F-47FC-B0AA-D9E56EC9FC2F}"/>
                </c:ext>
              </c:extLst>
            </c:dLbl>
            <c:dLbl>
              <c:idx val="14"/>
              <c:layout>
                <c:manualLayout>
                  <c:x val="-7.6427990026434231E-2"/>
                  <c:y val="-9.16611075425028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6F-47FC-B0AA-D9E56EC9FC2F}"/>
                </c:ext>
              </c:extLst>
            </c:dLbl>
            <c:dLbl>
              <c:idx val="15"/>
              <c:layout>
                <c:manualLayout>
                  <c:x val="-3.5547902337876441E-2"/>
                  <c:y val="-5.76155533124303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6F-47FC-B0AA-D9E56EC9FC2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u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Errefusa!$C$5:$C$20</c:f>
              <c:strCache>
                <c:ptCount val="16"/>
                <c:pt idx="0">
                  <c:v>Ontzi arinak</c:v>
                </c:pt>
                <c:pt idx="1">
                  <c:v>Materia organikoa</c:v>
                </c:pt>
                <c:pt idx="2">
                  <c:v>Kimaketak eta lorezaintzakoak</c:v>
                </c:pt>
                <c:pt idx="3">
                  <c:v>Zelulosak</c:v>
                </c:pt>
                <c:pt idx="4">
                  <c:v>Textilak</c:v>
                </c:pt>
                <c:pt idx="5">
                  <c:v>Pardelak</c:v>
                </c:pt>
                <c:pt idx="6">
                  <c:v>Egurra ez ontzia</c:v>
                </c:pt>
                <c:pt idx="7">
                  <c:v>Egurra ontzi komertzial/industriala</c:v>
                </c:pt>
                <c:pt idx="8">
                  <c:v>Beira ontziak</c:v>
                </c:pt>
                <c:pt idx="9">
                  <c:v>Plastiko ez ontziak (Zabor poltsa filma izan ezik)</c:v>
                </c:pt>
                <c:pt idx="10">
                  <c:v>Zabor poltsa filma</c:v>
                </c:pt>
                <c:pt idx="11">
                  <c:v>Altzairua ez ontzia</c:v>
                </c:pt>
                <c:pt idx="12">
                  <c:v>Aluminioa ez ontzia+ontziak</c:v>
                </c:pt>
                <c:pt idx="13">
                  <c:v>Bestelakoak (paperak, likidoak, TEEH…)</c:v>
                </c:pt>
                <c:pt idx="14">
                  <c:v>Papera domestikoa</c:v>
                </c:pt>
                <c:pt idx="15">
                  <c:v>Papera komertziala/industriala</c:v>
                </c:pt>
              </c:strCache>
            </c:strRef>
          </c:cat>
          <c:val>
            <c:numRef>
              <c:f>Errefusa!$G$5:$G$20</c:f>
              <c:numCache>
                <c:formatCode>0.00%</c:formatCode>
                <c:ptCount val="16"/>
                <c:pt idx="0">
                  <c:v>7.5800000000000006E-2</c:v>
                </c:pt>
                <c:pt idx="1">
                  <c:v>8.0100000000000005E-2</c:v>
                </c:pt>
                <c:pt idx="2">
                  <c:v>0</c:v>
                </c:pt>
                <c:pt idx="3">
                  <c:v>5.9299999999999999E-2</c:v>
                </c:pt>
                <c:pt idx="4">
                  <c:v>0.14149999999999999</c:v>
                </c:pt>
                <c:pt idx="5">
                  <c:v>0.1004</c:v>
                </c:pt>
                <c:pt idx="6">
                  <c:v>1.4500000000000001E-2</c:v>
                </c:pt>
                <c:pt idx="7">
                  <c:v>6.3E-3</c:v>
                </c:pt>
                <c:pt idx="8">
                  <c:v>1.1000000000000001E-3</c:v>
                </c:pt>
                <c:pt idx="9">
                  <c:v>0.25319999999999998</c:v>
                </c:pt>
                <c:pt idx="10">
                  <c:v>5.3900000000000003E-2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0.13350000000000001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A6F-47FC-B0AA-D9E56EC9F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209548</xdr:colOff>
      <xdr:row>23</xdr:row>
      <xdr:rowOff>34924</xdr:rowOff>
    </xdr:from>
    <xdr:to>
      <xdr:col>4</xdr:col>
      <xdr:colOff>787400</xdr:colOff>
      <xdr:row>48</xdr:row>
      <xdr:rowOff>114300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5F8EC3F5-959B-4387-AEFF-0B0B93BB1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1182688</xdr:colOff>
      <xdr:row>22</xdr:row>
      <xdr:rowOff>114300</xdr:rowOff>
    </xdr:from>
    <xdr:to>
      <xdr:col>11</xdr:col>
      <xdr:colOff>121558</xdr:colOff>
      <xdr:row>48</xdr:row>
      <xdr:rowOff>177801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C402383A-975A-43C4-9C6C-0934C43D7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423333</xdr:colOff>
      <xdr:row>22</xdr:row>
      <xdr:rowOff>107244</xdr:rowOff>
    </xdr:from>
    <xdr:to>
      <xdr:col>23</xdr:col>
      <xdr:colOff>284465</xdr:colOff>
      <xdr:row>48</xdr:row>
      <xdr:rowOff>161674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407541D9-5493-4A07-A11A-8260FE5E0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571501</xdr:colOff>
      <xdr:row>1</xdr:row>
      <xdr:rowOff>10583</xdr:rowOff>
    </xdr:from>
    <xdr:to>
      <xdr:col>24</xdr:col>
      <xdr:colOff>432633</xdr:colOff>
      <xdr:row>25</xdr:row>
      <xdr:rowOff>170847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E52281A1-7028-402E-8E28-D806F4923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T24"/>
  <sheetViews>
    <sheetView topLeftCell="A13" workbookViewId="0">
      <selection activeCell="G17" sqref="G17:G28"/>
    </sheetView>
  </sheetViews>
  <sheetFormatPr defaultRowHeight="14.5"/>
  <cols>
    <col min="2" max="2" width="15.81640625" customWidth="1"/>
    <col min="3" max="3" width="24.1796875" customWidth="1"/>
    <col min="4" max="4" width="13.1796875" customWidth="1"/>
    <col min="5" max="5" width="12.453125" customWidth="1"/>
    <col min="8" max="9" width="10.7265625" bestFit="1" customWidth="1"/>
  </cols>
  <sheetData>
    <row r="4" spans="2:20">
      <c r="B4" s="41" t="s">
        <v>4</v>
      </c>
      <c r="C4" s="41" t="s">
        <v>1</v>
      </c>
      <c r="D4" s="44" t="s">
        <v>45</v>
      </c>
      <c r="E4" s="45"/>
    </row>
    <row r="5" spans="2:20">
      <c r="B5" s="42"/>
      <c r="C5" s="42"/>
      <c r="D5" s="8" t="s">
        <v>2</v>
      </c>
      <c r="E5" s="8" t="s">
        <v>3</v>
      </c>
    </row>
    <row r="6" spans="2:20">
      <c r="B6" s="43" t="s">
        <v>0</v>
      </c>
      <c r="C6" s="4">
        <v>45352</v>
      </c>
      <c r="D6" s="7">
        <v>0.13020000000000001</v>
      </c>
      <c r="E6" s="6"/>
    </row>
    <row r="7" spans="2:20">
      <c r="B7" s="43"/>
      <c r="C7" s="12">
        <v>45350</v>
      </c>
      <c r="D7" s="10"/>
      <c r="E7" s="20">
        <v>0.1893</v>
      </c>
    </row>
    <row r="8" spans="2:20">
      <c r="B8" s="43"/>
      <c r="C8" s="12">
        <v>45436</v>
      </c>
      <c r="D8" s="20">
        <v>8.6400000000000005E-2</v>
      </c>
      <c r="E8" s="20"/>
    </row>
    <row r="9" spans="2:20">
      <c r="B9" s="43"/>
      <c r="C9" s="12">
        <v>45511</v>
      </c>
      <c r="D9" s="10"/>
      <c r="E9" s="20">
        <v>0.22850000000000001</v>
      </c>
    </row>
    <row r="10" spans="2:20">
      <c r="B10" s="43"/>
      <c r="C10" s="12">
        <v>45546</v>
      </c>
      <c r="D10" s="20"/>
      <c r="E10" s="21">
        <v>0.19009999999999999</v>
      </c>
    </row>
    <row r="11" spans="2:20">
      <c r="B11" s="43"/>
      <c r="C11" s="12">
        <v>45541</v>
      </c>
      <c r="D11" s="19">
        <v>0.1123</v>
      </c>
      <c r="E11" s="11"/>
    </row>
    <row r="12" spans="2:20">
      <c r="B12" s="43"/>
      <c r="C12" s="12">
        <v>45567</v>
      </c>
      <c r="D12" s="20"/>
      <c r="E12" s="21">
        <v>0.1246</v>
      </c>
      <c r="H12" s="2"/>
      <c r="I12" s="3"/>
    </row>
    <row r="13" spans="2:20" ht="25.5" customHeight="1">
      <c r="B13" s="1"/>
      <c r="C13" s="9" t="s">
        <v>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6" spans="2:20">
      <c r="D16" s="5"/>
    </row>
    <row r="17" spans="3:5">
      <c r="C17" s="2"/>
      <c r="D17" s="3"/>
    </row>
    <row r="18" spans="3:5">
      <c r="C18" s="2"/>
      <c r="E18" s="3"/>
    </row>
    <row r="19" spans="3:5">
      <c r="C19" s="2"/>
      <c r="D19" s="3"/>
    </row>
    <row r="20" spans="3:5">
      <c r="C20" s="2"/>
      <c r="E20" s="3"/>
    </row>
    <row r="21" spans="3:5">
      <c r="C21" s="2"/>
      <c r="E21" s="3"/>
    </row>
    <row r="22" spans="3:5">
      <c r="C22" s="2"/>
      <c r="D22" s="3"/>
    </row>
    <row r="23" spans="3:5">
      <c r="C23" s="2"/>
      <c r="E23" s="3"/>
    </row>
    <row r="24" spans="3:5">
      <c r="C24" s="2"/>
      <c r="D24" s="3"/>
    </row>
  </sheetData>
  <mergeCells count="4">
    <mergeCell ref="B4:B5"/>
    <mergeCell ref="C4:C5"/>
    <mergeCell ref="B6:B12"/>
    <mergeCell ref="D4:E4"/>
  </mergeCells>
  <pageMargins left="0.7" right="0.7" top="0.75" bottom="0.75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2F8-946C-4C7A-AEC8-627DD6949411}">
  <dimension ref="B4:D17"/>
  <sheetViews>
    <sheetView workbookViewId="0">
      <selection activeCell="C14" sqref="C14"/>
    </sheetView>
  </sheetViews>
  <sheetFormatPr defaultRowHeight="14.5"/>
  <cols>
    <col min="2" max="2" width="15.81640625" customWidth="1"/>
    <col min="3" max="3" width="17.1796875" customWidth="1"/>
    <col min="4" max="4" width="15.7265625" customWidth="1"/>
    <col min="7" max="7" width="10.7265625" bestFit="1" customWidth="1"/>
  </cols>
  <sheetData>
    <row r="4" spans="2:4">
      <c r="B4" s="43" t="s">
        <v>4</v>
      </c>
      <c r="C4" s="43" t="s">
        <v>1</v>
      </c>
      <c r="D4" s="39" t="s">
        <v>3</v>
      </c>
    </row>
    <row r="5" spans="2:4" ht="28.5">
      <c r="B5" s="43"/>
      <c r="C5" s="43"/>
      <c r="D5" s="38" t="s">
        <v>43</v>
      </c>
    </row>
    <row r="6" spans="2:4">
      <c r="B6" s="43" t="s">
        <v>5</v>
      </c>
      <c r="C6" s="46">
        <v>45385</v>
      </c>
      <c r="D6" s="48">
        <v>7.6E-3</v>
      </c>
    </row>
    <row r="7" spans="2:4">
      <c r="B7" s="43"/>
      <c r="C7" s="47"/>
      <c r="D7" s="49"/>
    </row>
    <row r="9" spans="2:4">
      <c r="C9" t="s">
        <v>17</v>
      </c>
      <c r="D9" s="40">
        <v>5.47E-3</v>
      </c>
    </row>
    <row r="10" spans="2:4">
      <c r="C10" s="2" t="s">
        <v>35</v>
      </c>
      <c r="D10" s="40">
        <v>1.08E-3</v>
      </c>
    </row>
    <row r="11" spans="2:4">
      <c r="C11" s="2" t="s">
        <v>44</v>
      </c>
      <c r="D11" s="40">
        <v>1.4999999999999999E-4</v>
      </c>
    </row>
    <row r="12" spans="2:4">
      <c r="C12" s="2"/>
      <c r="D12" s="3"/>
    </row>
    <row r="13" spans="2:4">
      <c r="C13" s="2"/>
    </row>
    <row r="14" spans="2:4">
      <c r="C14" s="2"/>
    </row>
    <row r="15" spans="2:4">
      <c r="C15" s="2"/>
      <c r="D15" s="3"/>
    </row>
    <row r="16" spans="2:4">
      <c r="C16" s="2"/>
    </row>
    <row r="17" spans="3:4">
      <c r="C17" s="2"/>
      <c r="D17" s="3"/>
    </row>
  </sheetData>
  <mergeCells count="5">
    <mergeCell ref="B4:B5"/>
    <mergeCell ref="C4:C5"/>
    <mergeCell ref="B6:B7"/>
    <mergeCell ref="C6:C7"/>
    <mergeCell ref="D6:D7"/>
  </mergeCells>
  <pageMargins left="0.7" right="0.7" top="0.75" bottom="0.75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D509-B6CC-4268-ABC0-489817168C32}">
  <dimension ref="B3:G36"/>
  <sheetViews>
    <sheetView tabSelected="1" zoomScale="60" zoomScaleNormal="60" workbookViewId="0">
      <selection activeCell="I15" sqref="I15"/>
    </sheetView>
  </sheetViews>
  <sheetFormatPr defaultRowHeight="14.5"/>
  <cols>
    <col min="2" max="2" width="13.26953125" bestFit="1" customWidth="1"/>
    <col min="3" max="3" width="51.453125" bestFit="1" customWidth="1"/>
    <col min="4" max="4" width="26.26953125" bestFit="1" customWidth="1"/>
    <col min="5" max="5" width="27.54296875" bestFit="1" customWidth="1"/>
    <col min="6" max="6" width="27.54296875" customWidth="1"/>
    <col min="7" max="7" width="33.54296875" customWidth="1"/>
  </cols>
  <sheetData>
    <row r="3" spans="2:7">
      <c r="B3" s="13" t="s">
        <v>4</v>
      </c>
      <c r="C3" s="13"/>
      <c r="D3" s="14" t="s">
        <v>7</v>
      </c>
      <c r="E3" s="50" t="s">
        <v>8</v>
      </c>
      <c r="F3" s="50"/>
      <c r="G3" s="13" t="s">
        <v>12</v>
      </c>
    </row>
    <row r="4" spans="2:7" ht="35.5" customHeight="1">
      <c r="B4" s="43" t="s">
        <v>10</v>
      </c>
      <c r="C4" s="15"/>
      <c r="D4" s="35" t="s">
        <v>9</v>
      </c>
      <c r="E4" s="36" t="s">
        <v>14</v>
      </c>
      <c r="F4" s="35" t="s">
        <v>11</v>
      </c>
      <c r="G4" s="35" t="s">
        <v>13</v>
      </c>
    </row>
    <row r="5" spans="2:7">
      <c r="B5" s="43"/>
      <c r="C5" s="16" t="s">
        <v>0</v>
      </c>
      <c r="D5" s="18">
        <v>7.1000000000000004E-3</v>
      </c>
      <c r="E5" s="18">
        <v>7.8100000000000003E-2</v>
      </c>
      <c r="F5" s="18">
        <v>1.23E-2</v>
      </c>
      <c r="G5" s="18">
        <v>7.5800000000000006E-2</v>
      </c>
    </row>
    <row r="6" spans="2:7">
      <c r="B6" s="43"/>
      <c r="C6" s="16" t="s">
        <v>15</v>
      </c>
      <c r="D6" s="7">
        <v>0</v>
      </c>
      <c r="E6" s="7">
        <v>0.36809999999999998</v>
      </c>
      <c r="F6" s="7">
        <v>0</v>
      </c>
      <c r="G6" s="7">
        <v>8.0100000000000005E-2</v>
      </c>
    </row>
    <row r="7" spans="2:7">
      <c r="B7" s="43"/>
      <c r="C7" s="16" t="s">
        <v>16</v>
      </c>
      <c r="D7" s="7">
        <v>0.26369999999999999</v>
      </c>
      <c r="E7" s="7">
        <v>0.23019999999999999</v>
      </c>
      <c r="F7" s="7">
        <v>0</v>
      </c>
      <c r="G7" s="7">
        <v>0</v>
      </c>
    </row>
    <row r="8" spans="2:7">
      <c r="B8" s="43"/>
      <c r="C8" s="16" t="s">
        <v>17</v>
      </c>
      <c r="D8" s="7">
        <v>0</v>
      </c>
      <c r="E8" s="7">
        <v>2.2000000000000001E-3</v>
      </c>
      <c r="F8" s="7">
        <v>6.2300000000000001E-2</v>
      </c>
      <c r="G8" s="7">
        <v>5.9299999999999999E-2</v>
      </c>
    </row>
    <row r="9" spans="2:7">
      <c r="B9" s="43"/>
      <c r="C9" s="16" t="s">
        <v>18</v>
      </c>
      <c r="D9" s="7">
        <v>0.183</v>
      </c>
      <c r="E9" s="7">
        <v>4.4600000000000001E-2</v>
      </c>
      <c r="F9" s="7">
        <v>0.3463</v>
      </c>
      <c r="G9" s="7">
        <v>0.14149999999999999</v>
      </c>
    </row>
    <row r="10" spans="2:7">
      <c r="B10" s="43"/>
      <c r="C10" s="16" t="s">
        <v>24</v>
      </c>
      <c r="D10" s="7">
        <v>0.2732</v>
      </c>
      <c r="E10" s="7">
        <v>3.1199999999999999E-2</v>
      </c>
      <c r="F10" s="7">
        <v>0.2681</v>
      </c>
      <c r="G10" s="7">
        <v>0.1004</v>
      </c>
    </row>
    <row r="11" spans="2:7">
      <c r="B11" s="43"/>
      <c r="C11" s="16" t="s">
        <v>19</v>
      </c>
      <c r="D11" s="7">
        <v>0</v>
      </c>
      <c r="E11" s="7">
        <v>2.98E-2</v>
      </c>
      <c r="F11" s="7">
        <v>4.7000000000000002E-3</v>
      </c>
      <c r="G11" s="7">
        <v>1.4500000000000001E-2</v>
      </c>
    </row>
    <row r="12" spans="2:7">
      <c r="B12" s="43"/>
      <c r="C12" s="16" t="s">
        <v>20</v>
      </c>
      <c r="D12" s="7">
        <v>4.7000000000000002E-3</v>
      </c>
      <c r="E12" s="7">
        <v>0</v>
      </c>
      <c r="F12" s="7">
        <v>0</v>
      </c>
      <c r="G12" s="7">
        <v>6.3E-3</v>
      </c>
    </row>
    <row r="13" spans="2:7">
      <c r="B13" s="43"/>
      <c r="C13" s="16" t="s">
        <v>21</v>
      </c>
      <c r="D13" s="7">
        <v>0</v>
      </c>
      <c r="E13" s="7">
        <v>1.24E-2</v>
      </c>
      <c r="F13" s="7">
        <v>0</v>
      </c>
      <c r="G13" s="7">
        <v>1.1000000000000001E-3</v>
      </c>
    </row>
    <row r="14" spans="2:7">
      <c r="B14" s="43"/>
      <c r="C14" s="16" t="s">
        <v>28</v>
      </c>
      <c r="D14" s="7">
        <v>0.1598</v>
      </c>
      <c r="E14" s="7">
        <v>2.8799999999999999E-2</v>
      </c>
      <c r="F14" s="7">
        <v>0.16950000000000001</v>
      </c>
      <c r="G14" s="7">
        <v>0.25319999999999998</v>
      </c>
    </row>
    <row r="15" spans="2:7" ht="15.75" customHeight="1">
      <c r="B15" s="43"/>
      <c r="C15" s="16" t="s">
        <v>22</v>
      </c>
      <c r="D15" s="7">
        <v>3.7000000000000002E-3</v>
      </c>
      <c r="E15" s="7">
        <v>2.9100000000000001E-2</v>
      </c>
      <c r="F15" s="7">
        <v>7.4000000000000003E-3</v>
      </c>
      <c r="G15" s="7">
        <v>5.3900000000000003E-2</v>
      </c>
    </row>
    <row r="16" spans="2:7">
      <c r="B16" s="43"/>
      <c r="C16" s="16" t="s">
        <v>23</v>
      </c>
      <c r="D16" s="7">
        <v>0</v>
      </c>
      <c r="E16" s="7">
        <v>9.1000000000000004E-3</v>
      </c>
      <c r="F16" s="7">
        <v>1.6400000000000001E-2</v>
      </c>
      <c r="G16" s="7">
        <v>0</v>
      </c>
    </row>
    <row r="17" spans="2:7">
      <c r="B17" s="43"/>
      <c r="C17" s="16" t="s">
        <v>42</v>
      </c>
      <c r="D17" s="23">
        <v>0</v>
      </c>
      <c r="E17" s="7">
        <v>2.0000000000000001E-4</v>
      </c>
      <c r="F17" s="23">
        <v>0</v>
      </c>
      <c r="G17" s="7">
        <v>0</v>
      </c>
    </row>
    <row r="18" spans="2:7">
      <c r="B18" s="43"/>
      <c r="C18" s="16" t="s">
        <v>25</v>
      </c>
      <c r="D18" s="22">
        <v>9.8699999999999996E-2</v>
      </c>
      <c r="E18" s="7">
        <f>0.0229+0.0085+0.0001+0.0254+0.0281+0.0349</f>
        <v>0.11989999999999999</v>
      </c>
      <c r="F18" s="22">
        <f>0.0231+0.0162+0.0252</f>
        <v>6.4500000000000002E-2</v>
      </c>
      <c r="G18" s="7">
        <v>0</v>
      </c>
    </row>
    <row r="19" spans="2:7">
      <c r="B19" s="43"/>
      <c r="C19" s="16" t="s">
        <v>26</v>
      </c>
      <c r="D19" s="22">
        <v>6.1999999999999998E-3</v>
      </c>
      <c r="E19" s="7">
        <v>1.55E-2</v>
      </c>
      <c r="F19" s="22">
        <v>4.8500000000000001E-2</v>
      </c>
      <c r="G19" s="7">
        <v>0.13350000000000001</v>
      </c>
    </row>
    <row r="20" spans="2:7">
      <c r="B20" s="43"/>
      <c r="C20" s="16" t="s">
        <v>27</v>
      </c>
      <c r="D20" s="22">
        <v>0</v>
      </c>
      <c r="E20" s="7">
        <v>8.9999999999999998E-4</v>
      </c>
      <c r="F20" s="23">
        <v>0</v>
      </c>
      <c r="G20" s="7">
        <v>0</v>
      </c>
    </row>
    <row r="21" spans="2:7">
      <c r="G21" s="17"/>
    </row>
    <row r="22" spans="2:7">
      <c r="G22" s="17"/>
    </row>
    <row r="23" spans="2:7">
      <c r="G23" s="17"/>
    </row>
    <row r="24" spans="2:7">
      <c r="G24" s="17"/>
    </row>
    <row r="25" spans="2:7">
      <c r="G25" s="17"/>
    </row>
    <row r="26" spans="2:7">
      <c r="G26" s="17"/>
    </row>
    <row r="27" spans="2:7" ht="15.75" customHeight="1">
      <c r="G27" s="17"/>
    </row>
    <row r="28" spans="2:7">
      <c r="G28" s="17"/>
    </row>
    <row r="29" spans="2:7" ht="15.75" customHeight="1">
      <c r="G29" s="17"/>
    </row>
    <row r="30" spans="2:7">
      <c r="G30" s="17"/>
    </row>
    <row r="31" spans="2:7">
      <c r="G31" s="17"/>
    </row>
    <row r="32" spans="2:7">
      <c r="G32" s="17"/>
    </row>
    <row r="33" spans="7:7">
      <c r="G33" s="17"/>
    </row>
    <row r="34" spans="7:7">
      <c r="G34" s="17"/>
    </row>
    <row r="35" spans="7:7">
      <c r="G35" s="17"/>
    </row>
    <row r="36" spans="7:7">
      <c r="G36" s="17"/>
    </row>
  </sheetData>
  <mergeCells count="2">
    <mergeCell ref="B4:B20"/>
    <mergeCell ref="E3:F3"/>
  </mergeCells>
  <pageMargins left="0.7" right="0.7" top="0.75" bottom="0.75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FC7E-C484-4820-97BB-877113C706BB}">
  <dimension ref="B1:J29"/>
  <sheetViews>
    <sheetView workbookViewId="0">
      <selection activeCell="D17" sqref="D17"/>
    </sheetView>
  </sheetViews>
  <sheetFormatPr defaultRowHeight="14.5"/>
  <cols>
    <col min="2" max="2" width="23" customWidth="1"/>
    <col min="3" max="3" width="15.54296875" customWidth="1"/>
    <col min="4" max="4" width="47.453125" bestFit="1" customWidth="1"/>
    <col min="5" max="5" width="26.1796875" customWidth="1"/>
    <col min="6" max="6" width="19.54296875" customWidth="1"/>
  </cols>
  <sheetData>
    <row r="1" spans="2:10" ht="15" thickBot="1"/>
    <row r="2" spans="2:10" ht="15" thickBot="1">
      <c r="B2" s="33" t="s">
        <v>4</v>
      </c>
      <c r="C2" s="31"/>
      <c r="D2" s="31"/>
      <c r="E2" s="32" t="s">
        <v>7</v>
      </c>
      <c r="F2" s="32" t="s">
        <v>46</v>
      </c>
    </row>
    <row r="3" spans="2:10">
      <c r="B3" s="54" t="s">
        <v>41</v>
      </c>
      <c r="C3" s="51" t="s">
        <v>40</v>
      </c>
      <c r="D3" s="24" t="s">
        <v>29</v>
      </c>
      <c r="E3" s="25">
        <v>0.87829999999999997</v>
      </c>
      <c r="F3" s="25">
        <v>0.89029999999999998</v>
      </c>
    </row>
    <row r="4" spans="2:10">
      <c r="B4" s="55"/>
      <c r="C4" s="52"/>
      <c r="D4" s="16" t="s">
        <v>30</v>
      </c>
      <c r="E4" s="26">
        <v>2.9999999999999997E-4</v>
      </c>
      <c r="F4" s="26">
        <v>0</v>
      </c>
    </row>
    <row r="5" spans="2:10">
      <c r="B5" s="55"/>
      <c r="C5" s="52"/>
      <c r="D5" s="16" t="s">
        <v>31</v>
      </c>
      <c r="E5" s="26">
        <v>3.49E-2</v>
      </c>
      <c r="F5" s="26">
        <v>1E-3</v>
      </c>
    </row>
    <row r="6" spans="2:10">
      <c r="B6" s="55"/>
      <c r="C6" s="52"/>
      <c r="D6" s="16" t="s">
        <v>32</v>
      </c>
      <c r="E6" s="26">
        <v>0</v>
      </c>
      <c r="F6" s="26">
        <v>0</v>
      </c>
    </row>
    <row r="7" spans="2:10">
      <c r="B7" s="55"/>
      <c r="C7" s="52"/>
      <c r="D7" s="16" t="s">
        <v>33</v>
      </c>
      <c r="E7" s="26">
        <v>7.2999999999999995E-2</v>
      </c>
      <c r="F7" s="26">
        <v>7.1199999999999999E-2</v>
      </c>
    </row>
    <row r="8" spans="2:10" ht="15" thickBot="1">
      <c r="B8" s="55"/>
      <c r="C8" s="53"/>
      <c r="D8" s="27" t="s">
        <v>39</v>
      </c>
      <c r="E8" s="28">
        <f>E3+E4+E5+E6+E7</f>
        <v>0.98649999999999993</v>
      </c>
      <c r="F8" s="28">
        <f>F3+F4+F5+F6+F7</f>
        <v>0.96250000000000002</v>
      </c>
      <c r="G8" s="3"/>
    </row>
    <row r="9" spans="2:10">
      <c r="B9" s="55"/>
      <c r="C9" s="57" t="s">
        <v>10</v>
      </c>
      <c r="D9" s="24" t="s">
        <v>34</v>
      </c>
      <c r="E9" s="25">
        <v>4.7999999999999996E-3</v>
      </c>
      <c r="F9" s="25">
        <v>2.8500000000000001E-2</v>
      </c>
      <c r="G9" s="34"/>
      <c r="J9" s="34"/>
    </row>
    <row r="10" spans="2:10">
      <c r="B10" s="55"/>
      <c r="C10" s="58"/>
      <c r="D10" s="16" t="s">
        <v>21</v>
      </c>
      <c r="E10" s="26">
        <v>4.0000000000000002E-4</v>
      </c>
      <c r="F10" s="26">
        <v>0</v>
      </c>
      <c r="G10" s="37"/>
      <c r="J10" s="34"/>
    </row>
    <row r="11" spans="2:10">
      <c r="B11" s="55"/>
      <c r="C11" s="58"/>
      <c r="D11" s="16" t="s">
        <v>35</v>
      </c>
      <c r="E11" s="26">
        <v>8.0999999999999996E-3</v>
      </c>
      <c r="F11" s="26">
        <v>6.4999999999999997E-3</v>
      </c>
      <c r="J11" s="34"/>
    </row>
    <row r="12" spans="2:10">
      <c r="B12" s="55"/>
      <c r="C12" s="58"/>
      <c r="D12" s="16" t="s">
        <v>36</v>
      </c>
      <c r="E12" s="26">
        <v>0</v>
      </c>
      <c r="F12" s="26">
        <v>8.0000000000000004E-4</v>
      </c>
      <c r="J12" s="34"/>
    </row>
    <row r="13" spans="2:10">
      <c r="B13" s="55"/>
      <c r="C13" s="58"/>
      <c r="D13" s="16" t="s">
        <v>37</v>
      </c>
      <c r="E13" s="26">
        <v>1E-4</v>
      </c>
      <c r="F13" s="26">
        <v>0</v>
      </c>
      <c r="J13" s="34"/>
    </row>
    <row r="14" spans="2:10">
      <c r="B14" s="55"/>
      <c r="C14" s="58"/>
      <c r="D14" s="16" t="s">
        <v>38</v>
      </c>
      <c r="E14" s="26">
        <v>0</v>
      </c>
      <c r="F14" s="26">
        <v>1.6999999999999999E-3</v>
      </c>
    </row>
    <row r="15" spans="2:10" ht="15" thickBot="1">
      <c r="B15" s="56"/>
      <c r="C15" s="59"/>
      <c r="D15" s="29" t="s">
        <v>39</v>
      </c>
      <c r="E15" s="30">
        <f>E9+E10+E11+E12+E13+E14+0.0001</f>
        <v>1.3499999999999998E-2</v>
      </c>
      <c r="F15" s="30">
        <f>F9+F10+F11+F12+F13+F14-0.00001</f>
        <v>3.7490000000000002E-2</v>
      </c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</sheetData>
  <mergeCells count="3">
    <mergeCell ref="C3:C8"/>
    <mergeCell ref="B3:B15"/>
    <mergeCell ref="C9:C15"/>
  </mergeCells>
  <pageMargins left="0.7" right="0.7" top="0.75" bottom="0.75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4</vt:i4>
      </vt:variant>
    </vt:vector>
  </HeadingPairs>
  <TitlesOfParts>
    <vt:vector size="4" baseType="lpstr">
      <vt:lpstr>Ontzi arinak</vt:lpstr>
      <vt:lpstr>Papera-kartoia</vt:lpstr>
      <vt:lpstr>Errefusa</vt:lpstr>
      <vt:lpstr>Organikoa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ingurumen teknikaria</cp:lastModifiedBy>
  <dcterms:created xsi:type="dcterms:W3CDTF">2020-04-29T13:36:42Z</dcterms:created>
  <dcterms:modified xsi:type="dcterms:W3CDTF">2025-07-04T11:40:32Z</dcterms:modified>
</cp:coreProperties>
</file>